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333 с 01.12.23 Искл.гр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<sst xmlns="http://schemas.openxmlformats.org/spreadsheetml/2006/main" count="56" uniqueCount="32">
  <si>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ООО "Ульяновскрегионгаз"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</si>
  <si>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</si>
  <si>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</si>
  <si>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</si>
  <si>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</si>
  <si>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Исполнитель: Плотникова О.Г.</t>
  </si>
  <si>
    <t>Наименование групп                                  потребителей</t>
  </si>
  <si>
    <t>Основание                          ввода в действие</t>
  </si>
  <si>
    <r>
      <t>ПССУ</t>
    </r>
    <r>
      <rPr>
        <b/>
        <sz val="10"/>
        <rFont val="Arial Cyr"/>
        <family val="2"/>
      </rPr>
      <t xml:space="preserve">                                                                (плата за снабженческо-сбытовые услуги),                                                             </t>
    </r>
    <r>
      <rPr>
        <sz val="10"/>
        <rFont val="Arial Cyr"/>
        <family val="2"/>
      </rPr>
      <t xml:space="preserve">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(без НДС)</t>
    </r>
  </si>
  <si>
    <r>
      <t>Тариф на газ с учетом ТТР                              и ПССУ,</t>
    </r>
    <r>
      <rPr>
        <sz val="9"/>
        <rFont val="Arial Cyr"/>
        <family val="2"/>
      </rPr>
      <t xml:space="preserve">                                 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с НДС</t>
    </r>
    <r>
      <rPr>
        <sz val="10"/>
        <rFont val="Arial Cyr"/>
        <family val="2"/>
      </rPr>
      <t>)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</si>
  <si>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</si>
  <si>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</si>
  <si>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</si>
  <si>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</si>
  <si>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</si>
  <si>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</si>
  <si>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</si>
  <si>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r>
      <t xml:space="preserve">Тариф на газ с учетом ТТР                                 и ПССУ,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без НДС</t>
    </r>
    <r>
      <rPr>
        <sz val="10"/>
        <rFont val="Arial Cyr"/>
        <family val="2"/>
      </rPr>
      <t>)</t>
    </r>
  </si>
  <si>
    <r>
      <t xml:space="preserve">Специальная надбавка                    к тарифу на ТТР,                     </t>
    </r>
    <r>
      <rPr>
        <i/>
        <sz val="10"/>
        <rFont val="Arial Cyr"/>
        <family val="0"/>
      </rPr>
      <t xml:space="preserve"> руб./1000 м3  (без НДС)</t>
    </r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</si>
  <si>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</si>
  <si>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</si>
  <si>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</si>
  <si>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t xml:space="preserve">                       </t>
  </si>
  <si>
    <t xml:space="preserve">                       Начальник ПЭО</t>
  </si>
  <si>
    <t>О.Г. Година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</si>
  <si>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</si>
  <si>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</si>
  <si>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Тариф на газ, 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 xml:space="preserve">3  </t>
    </r>
    <r>
      <rPr>
        <sz val="10"/>
        <color indexed="8"/>
        <rFont val="Arial Cyr"/>
        <family val="2"/>
      </rPr>
      <t>(без НДС)</t>
    </r>
  </si>
  <si>
    <r>
      <t xml:space="preserve">Тариф на ТТР, </t>
    </r>
    <r>
      <rPr>
        <b/>
        <sz val="10"/>
        <color indexed="8"/>
        <rFont val="Arial Cyr"/>
        <family val="2"/>
      </rPr>
      <t xml:space="preserve">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(без НДС)</t>
    </r>
  </si>
  <si>
    <t xml:space="preserve">Приказ Агенства по регулированию цен и тарифов Ульяновской области  об установлении  спец.надбавки к ТТР  № 342-П от 15.12.2022        </t>
  </si>
  <si>
    <r>
      <t xml:space="preserve">Свод действующих цен по ООО "Газпром межрегионгаз Ульяновск" </t>
    </r>
    <r>
      <rPr>
        <b/>
        <sz val="14"/>
        <color indexed="10"/>
        <rFont val="Arial Cyr"/>
        <family val="0"/>
      </rPr>
      <t>с  01 декабря 2023 года (изменение в части оптовых цен)</t>
    </r>
    <r>
      <rPr>
        <sz val="12"/>
        <color indexed="10"/>
        <rFont val="Arial Cyr"/>
        <family val="0"/>
      </rPr>
      <t xml:space="preserve">       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Arial Cyr"/>
        <family val="0"/>
      </rPr>
      <t xml:space="preserve">для потребителей, впервые заключивших договоры поставки газа с началом поставки с 01.07.2007г. и приобретающих газ сверх объемов, зафиксированных в договорах                                    поставки газа  на 2007 год (без учета дополнительных объемов газа, предусмотренных дополнительными соглашениями к указанным договорам), </t>
    </r>
    <r>
      <rPr>
        <b/>
        <sz val="13"/>
        <color indexed="10"/>
        <rFont val="Arial Cyr"/>
        <family val="0"/>
      </rPr>
      <t xml:space="preserve">входящих в исключающую группу </t>
    </r>
    <r>
      <rPr>
        <sz val="13"/>
        <color indexed="8"/>
        <rFont val="Arial Cyr"/>
        <family val="0"/>
      </rPr>
      <t xml:space="preserve">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 xml:space="preserve">на основании Постановления Правительства РФ №333 от 28.05.2007г., </t>
    </r>
  </si>
  <si>
    <t>Приказ  ФАС                                     № 906/23 от 28.11.2023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</si>
</sst>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61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theme="1"/>
      <name val="Arial Cyr"/>
      <family val="2"/>
    </font>
    <font>
      <b/>
      <sz val="14"/>
      <color theme="1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56" fillId="33" borderId="13" xfId="0" applyNumberFormat="1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56" fillId="33" borderId="10" xfId="0" applyFont="1" applyFill="1" applyBorder="1" applyAlignment="1">
      <alignment/>
    </xf>
    <xf numFmtId="2" fontId="56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59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6">
      <selection activeCell="B26" sqref="B26"/>
    </sheetView>
  </sheetViews>
  <sheetFormatPr defaultColWidth="9.125" defaultRowHeight="12.75"/>
  <cols>
    <col min="1" max="1" width="38.50390625" style="1" customWidth="1"/>
    <col min="2" max="2" width="27.625" style="1" customWidth="1"/>
    <col min="3" max="4" width="25.50390625" style="19" customWidth="1"/>
    <col min="5" max="5" width="23.625" style="1" customWidth="1"/>
    <col min="6" max="6" width="25.50390625" style="1" customWidth="1"/>
    <col min="7" max="8" width="24.125" style="1" customWidth="1"/>
    <col min="9" max="16384" width="9.125" style="1" customWidth="1"/>
  </cols>
  <sheetData>
    <row r="1" spans="7:8" ht="13.5" customHeight="1" hidden="1">
      <c r="G1" s="2" t="s">
        <v>2</v>
      </c>
      <c r="H1" s="2"/>
    </row>
    <row r="2" spans="7:8" ht="12" customHeight="1" hidden="1">
      <c r="G2" s="3" t="s">
        <v>1</v>
      </c>
      <c r="H2" s="3"/>
    </row>
    <row r="3" spans="7:8" ht="12" customHeight="1" hidden="1">
      <c r="G3" s="3" t="s">
        <v>0</v>
      </c>
      <c r="H3" s="3"/>
    </row>
    <row r="4" spans="7:8" ht="4.5" customHeight="1" hidden="1">
      <c r="G4" s="3"/>
      <c r="H4" s="3"/>
    </row>
    <row r="5" spans="6:8" ht="14.25" customHeight="1" hidden="1">
      <c r="F5" s="4"/>
      <c r="G5" s="5" t="s">
        <v>3</v>
      </c>
      <c r="H5" s="5"/>
    </row>
    <row r="6" spans="6:8" ht="0.75" customHeight="1">
      <c r="F6" s="4"/>
      <c r="G6" s="5"/>
      <c r="H6" s="6"/>
    </row>
    <row r="7" spans="1:8" ht="72.75" customHeight="1">
      <c r="A7" s="45" t="s">
        <v>30</v>
      </c>
      <c r="B7" s="45"/>
      <c r="C7" s="45"/>
      <c r="D7" s="45"/>
      <c r="E7" s="45"/>
      <c r="F7" s="45"/>
      <c r="G7" s="45"/>
      <c r="H7" s="45"/>
    </row>
    <row r="8" spans="1:8" ht="13.5" customHeight="1" thickBot="1">
      <c r="A8" s="46"/>
      <c r="B8" s="46"/>
      <c r="C8" s="46"/>
      <c r="D8" s="46"/>
      <c r="E8" s="46"/>
      <c r="F8" s="46"/>
      <c r="G8" s="46"/>
      <c r="H8" s="46"/>
    </row>
    <row r="9" spans="1:8" ht="67.5" customHeight="1" thickBot="1">
      <c r="A9" s="7" t="s">
        <v>6</v>
      </c>
      <c r="B9" s="7" t="s">
        <v>7</v>
      </c>
      <c r="C9" s="28" t="s">
        <v>27</v>
      </c>
      <c r="D9" s="29" t="s">
        <v>28</v>
      </c>
      <c r="E9" s="9" t="s">
        <v>18</v>
      </c>
      <c r="F9" s="9" t="s">
        <v>8</v>
      </c>
      <c r="G9" s="8" t="s">
        <v>17</v>
      </c>
      <c r="H9" s="40" t="s">
        <v>9</v>
      </c>
    </row>
    <row r="10" spans="1:8" s="19" customFormat="1" ht="25.5" customHeight="1">
      <c r="A10" s="17" t="s">
        <v>21</v>
      </c>
      <c r="B10" s="41" t="s">
        <v>31</v>
      </c>
      <c r="C10" s="32" t="s">
        <v>4</v>
      </c>
      <c r="D10" s="32"/>
      <c r="E10" s="32"/>
      <c r="F10" s="32"/>
      <c r="G10" s="18"/>
      <c r="H10" s="18"/>
    </row>
    <row r="11" spans="1:8" s="19" customFormat="1" ht="17.25" customHeight="1">
      <c r="A11" s="20" t="s">
        <v>10</v>
      </c>
      <c r="B11" s="38"/>
      <c r="C11" s="15">
        <v>5353</v>
      </c>
      <c r="D11" s="33">
        <v>345.85</v>
      </c>
      <c r="E11" s="34">
        <v>88</v>
      </c>
      <c r="F11" s="34">
        <v>135.16</v>
      </c>
      <c r="G11" s="15">
        <f>SUM(C11,D11,E11,F11)</f>
        <v>5922.01</v>
      </c>
      <c r="H11" s="15">
        <f>G11*1.2</f>
        <v>7106.412</v>
      </c>
    </row>
    <row r="12" spans="1:8" s="19" customFormat="1" ht="17.25" customHeight="1">
      <c r="A12" s="20" t="s">
        <v>11</v>
      </c>
      <c r="B12" s="42" t="s">
        <v>25</v>
      </c>
      <c r="C12" s="15">
        <v>5353</v>
      </c>
      <c r="D12" s="33">
        <v>395.28</v>
      </c>
      <c r="E12" s="34">
        <v>88</v>
      </c>
      <c r="F12" s="34">
        <v>141.15</v>
      </c>
      <c r="G12" s="15">
        <f aca="true" t="shared" si="0" ref="G12:G17">SUM(C12,D12,E12,F12)</f>
        <v>5977.429999999999</v>
      </c>
      <c r="H12" s="15">
        <f aca="true" t="shared" si="1" ref="H12:H17">G12*1.2</f>
        <v>7172.915999999999</v>
      </c>
    </row>
    <row r="13" spans="1:8" s="19" customFormat="1" ht="17.25" customHeight="1">
      <c r="A13" s="20" t="s">
        <v>12</v>
      </c>
      <c r="B13" s="42"/>
      <c r="C13" s="15">
        <v>5353</v>
      </c>
      <c r="D13" s="33">
        <v>645.08</v>
      </c>
      <c r="E13" s="34">
        <v>88</v>
      </c>
      <c r="F13" s="34">
        <v>153.98</v>
      </c>
      <c r="G13" s="15">
        <f t="shared" si="0"/>
        <v>6240.0599999999995</v>
      </c>
      <c r="H13" s="15">
        <f t="shared" si="1"/>
        <v>7488.071999999999</v>
      </c>
    </row>
    <row r="14" spans="1:8" s="19" customFormat="1" ht="25.5" customHeight="1">
      <c r="A14" s="20" t="s">
        <v>13</v>
      </c>
      <c r="B14" s="39" t="s">
        <v>26</v>
      </c>
      <c r="C14" s="15">
        <v>5353</v>
      </c>
      <c r="D14" s="33">
        <v>924.67</v>
      </c>
      <c r="E14" s="34">
        <v>88</v>
      </c>
      <c r="F14" s="34">
        <v>172.8</v>
      </c>
      <c r="G14" s="15">
        <f t="shared" si="0"/>
        <v>6538.47</v>
      </c>
      <c r="H14" s="15">
        <f t="shared" si="1"/>
        <v>7846.164</v>
      </c>
    </row>
    <row r="15" spans="1:8" s="19" customFormat="1" ht="17.25" customHeight="1">
      <c r="A15" s="20" t="s">
        <v>14</v>
      </c>
      <c r="B15" s="42" t="s">
        <v>29</v>
      </c>
      <c r="C15" s="15">
        <v>5353</v>
      </c>
      <c r="D15" s="33">
        <v>941.6</v>
      </c>
      <c r="E15" s="34">
        <v>88</v>
      </c>
      <c r="F15" s="34">
        <v>177.07</v>
      </c>
      <c r="G15" s="15">
        <f t="shared" si="0"/>
        <v>6559.67</v>
      </c>
      <c r="H15" s="15">
        <f t="shared" si="1"/>
        <v>7871.603999999999</v>
      </c>
    </row>
    <row r="16" spans="1:8" s="19" customFormat="1" ht="17.25" customHeight="1">
      <c r="A16" s="20" t="s">
        <v>15</v>
      </c>
      <c r="B16" s="43"/>
      <c r="C16" s="15">
        <v>5353</v>
      </c>
      <c r="D16" s="33">
        <v>959.95</v>
      </c>
      <c r="E16" s="34">
        <v>88</v>
      </c>
      <c r="F16" s="34">
        <v>181.71</v>
      </c>
      <c r="G16" s="15">
        <f t="shared" si="0"/>
        <v>6582.66</v>
      </c>
      <c r="H16" s="15">
        <f t="shared" si="1"/>
        <v>7899.191999999999</v>
      </c>
    </row>
    <row r="17" spans="1:8" s="19" customFormat="1" ht="51" customHeight="1" thickBot="1">
      <c r="A17" s="21" t="s">
        <v>16</v>
      </c>
      <c r="B17" s="44"/>
      <c r="C17" s="16">
        <v>5353</v>
      </c>
      <c r="D17" s="35">
        <v>974.07</v>
      </c>
      <c r="E17" s="36">
        <v>88</v>
      </c>
      <c r="F17" s="36">
        <v>186.49</v>
      </c>
      <c r="G17" s="16">
        <f t="shared" si="0"/>
        <v>6601.5599999999995</v>
      </c>
      <c r="H17" s="16">
        <f t="shared" si="1"/>
        <v>7921.871999999999</v>
      </c>
    </row>
    <row r="18" spans="1:8" s="19" customFormat="1" ht="39" customHeight="1">
      <c r="A18" s="22" t="s">
        <v>19</v>
      </c>
      <c r="B18" s="41" t="s">
        <v>31</v>
      </c>
      <c r="C18" s="32" t="s">
        <v>4</v>
      </c>
      <c r="D18" s="32"/>
      <c r="E18" s="27"/>
      <c r="F18" s="32"/>
      <c r="G18" s="23"/>
      <c r="H18" s="23"/>
    </row>
    <row r="19" spans="1:8" s="19" customFormat="1" ht="17.25" customHeight="1">
      <c r="A19" s="20" t="s">
        <v>10</v>
      </c>
      <c r="B19" s="38"/>
      <c r="C19" s="15">
        <v>5170</v>
      </c>
      <c r="D19" s="33">
        <v>345.85</v>
      </c>
      <c r="E19" s="34">
        <v>88</v>
      </c>
      <c r="F19" s="34">
        <v>135.16</v>
      </c>
      <c r="G19" s="15">
        <f>SUM(C19,D19,E19,F19)</f>
        <v>5739.01</v>
      </c>
      <c r="H19" s="15">
        <f aca="true" t="shared" si="2" ref="H19:H25">G19*1.2</f>
        <v>6886.812</v>
      </c>
    </row>
    <row r="20" spans="1:8" s="19" customFormat="1" ht="17.25" customHeight="1">
      <c r="A20" s="20" t="s">
        <v>11</v>
      </c>
      <c r="B20" s="42" t="s">
        <v>25</v>
      </c>
      <c r="C20" s="15">
        <v>5170</v>
      </c>
      <c r="D20" s="33">
        <v>395.28</v>
      </c>
      <c r="E20" s="34">
        <v>88</v>
      </c>
      <c r="F20" s="34">
        <v>141.15</v>
      </c>
      <c r="G20" s="15">
        <f aca="true" t="shared" si="3" ref="G20:G25">SUM(C20,D20,E20,F20)</f>
        <v>5794.429999999999</v>
      </c>
      <c r="H20" s="15">
        <f t="shared" si="2"/>
        <v>6953.315999999999</v>
      </c>
    </row>
    <row r="21" spans="1:8" s="19" customFormat="1" ht="17.25" customHeight="1">
      <c r="A21" s="20" t="s">
        <v>12</v>
      </c>
      <c r="B21" s="42"/>
      <c r="C21" s="15">
        <v>5170</v>
      </c>
      <c r="D21" s="33">
        <v>645.08</v>
      </c>
      <c r="E21" s="34">
        <v>88</v>
      </c>
      <c r="F21" s="34">
        <v>153.98</v>
      </c>
      <c r="G21" s="15">
        <f t="shared" si="3"/>
        <v>6057.0599999999995</v>
      </c>
      <c r="H21" s="15">
        <f t="shared" si="2"/>
        <v>7268.471999999999</v>
      </c>
    </row>
    <row r="22" spans="1:8" s="19" customFormat="1" ht="26.25" customHeight="1">
      <c r="A22" s="20" t="s">
        <v>13</v>
      </c>
      <c r="B22" s="39" t="s">
        <v>26</v>
      </c>
      <c r="C22" s="15">
        <v>5170</v>
      </c>
      <c r="D22" s="33">
        <v>924.67</v>
      </c>
      <c r="E22" s="34">
        <v>88</v>
      </c>
      <c r="F22" s="34">
        <v>172.8</v>
      </c>
      <c r="G22" s="15">
        <f t="shared" si="3"/>
        <v>6355.47</v>
      </c>
      <c r="H22" s="15">
        <f t="shared" si="2"/>
        <v>7626.564</v>
      </c>
    </row>
    <row r="23" spans="1:8" s="19" customFormat="1" ht="17.25" customHeight="1">
      <c r="A23" s="20" t="s">
        <v>14</v>
      </c>
      <c r="B23" s="42" t="s">
        <v>29</v>
      </c>
      <c r="C23" s="15">
        <v>5170</v>
      </c>
      <c r="D23" s="33">
        <v>941.6</v>
      </c>
      <c r="E23" s="34">
        <v>88</v>
      </c>
      <c r="F23" s="34">
        <v>177.07</v>
      </c>
      <c r="G23" s="15">
        <f t="shared" si="3"/>
        <v>6376.67</v>
      </c>
      <c r="H23" s="15">
        <f t="shared" si="2"/>
        <v>7652.004</v>
      </c>
    </row>
    <row r="24" spans="1:8" s="19" customFormat="1" ht="17.25" customHeight="1">
      <c r="A24" s="20" t="s">
        <v>15</v>
      </c>
      <c r="B24" s="43"/>
      <c r="C24" s="15">
        <v>5170</v>
      </c>
      <c r="D24" s="33">
        <v>959.95</v>
      </c>
      <c r="E24" s="34">
        <v>88</v>
      </c>
      <c r="F24" s="34">
        <v>181.71</v>
      </c>
      <c r="G24" s="15">
        <f t="shared" si="3"/>
        <v>6399.66</v>
      </c>
      <c r="H24" s="15">
        <f t="shared" si="2"/>
        <v>7679.592</v>
      </c>
    </row>
    <row r="25" spans="1:8" s="19" customFormat="1" ht="49.5" customHeight="1" thickBot="1">
      <c r="A25" s="21" t="s">
        <v>16</v>
      </c>
      <c r="B25" s="44"/>
      <c r="C25" s="15">
        <v>5170</v>
      </c>
      <c r="D25" s="35">
        <v>974.07</v>
      </c>
      <c r="E25" s="34">
        <v>88</v>
      </c>
      <c r="F25" s="36">
        <v>186.49</v>
      </c>
      <c r="G25" s="15">
        <f t="shared" si="3"/>
        <v>6418.5599999999995</v>
      </c>
      <c r="H25" s="15">
        <f t="shared" si="2"/>
        <v>7702.271999999999</v>
      </c>
    </row>
    <row r="26" spans="1:8" s="19" customFormat="1" ht="42" customHeight="1">
      <c r="A26" s="22" t="s">
        <v>20</v>
      </c>
      <c r="B26" s="41" t="s">
        <v>31</v>
      </c>
      <c r="C26" s="32" t="s">
        <v>4</v>
      </c>
      <c r="D26" s="32"/>
      <c r="E26" s="27"/>
      <c r="F26" s="37"/>
      <c r="G26" s="23"/>
      <c r="H26" s="23"/>
    </row>
    <row r="27" spans="1:8" s="19" customFormat="1" ht="17.25" customHeight="1">
      <c r="A27" s="20" t="s">
        <v>10</v>
      </c>
      <c r="B27" s="38"/>
      <c r="C27" s="15">
        <v>5571</v>
      </c>
      <c r="D27" s="33">
        <v>345.85</v>
      </c>
      <c r="E27" s="34">
        <v>88</v>
      </c>
      <c r="F27" s="34">
        <v>135.16</v>
      </c>
      <c r="G27" s="15">
        <f aca="true" t="shared" si="4" ref="G27:G33">SUM(C27,D27,E27,F27)</f>
        <v>6140.01</v>
      </c>
      <c r="H27" s="15">
        <f aca="true" t="shared" si="5" ref="H27:H33">G27*1.2</f>
        <v>7368.012</v>
      </c>
    </row>
    <row r="28" spans="1:8" s="19" customFormat="1" ht="17.25" customHeight="1">
      <c r="A28" s="20" t="s">
        <v>11</v>
      </c>
      <c r="B28" s="42" t="s">
        <v>25</v>
      </c>
      <c r="C28" s="15">
        <v>5571</v>
      </c>
      <c r="D28" s="33">
        <v>395.28</v>
      </c>
      <c r="E28" s="34">
        <v>88</v>
      </c>
      <c r="F28" s="34">
        <v>141.15</v>
      </c>
      <c r="G28" s="15">
        <f t="shared" si="4"/>
        <v>6195.429999999999</v>
      </c>
      <c r="H28" s="15">
        <f t="shared" si="5"/>
        <v>7434.515999999999</v>
      </c>
    </row>
    <row r="29" spans="1:8" s="19" customFormat="1" ht="24.75" customHeight="1">
      <c r="A29" s="20" t="s">
        <v>12</v>
      </c>
      <c r="B29" s="42"/>
      <c r="C29" s="15">
        <v>5571</v>
      </c>
      <c r="D29" s="33">
        <v>645.08</v>
      </c>
      <c r="E29" s="34">
        <v>88</v>
      </c>
      <c r="F29" s="34">
        <v>153.98</v>
      </c>
      <c r="G29" s="15">
        <f t="shared" si="4"/>
        <v>6458.0599999999995</v>
      </c>
      <c r="H29" s="15">
        <f t="shared" si="5"/>
        <v>7749.671999999999</v>
      </c>
    </row>
    <row r="30" spans="1:8" s="19" customFormat="1" ht="27.75" customHeight="1">
      <c r="A30" s="20" t="s">
        <v>13</v>
      </c>
      <c r="B30" s="39" t="s">
        <v>26</v>
      </c>
      <c r="C30" s="15">
        <v>5571</v>
      </c>
      <c r="D30" s="33">
        <v>924.67</v>
      </c>
      <c r="E30" s="34">
        <v>88</v>
      </c>
      <c r="F30" s="34">
        <v>172.8</v>
      </c>
      <c r="G30" s="15">
        <f t="shared" si="4"/>
        <v>6756.47</v>
      </c>
      <c r="H30" s="15">
        <f t="shared" si="5"/>
        <v>8107.764</v>
      </c>
    </row>
    <row r="31" spans="1:8" s="19" customFormat="1" ht="17.25" customHeight="1">
      <c r="A31" s="20" t="s">
        <v>14</v>
      </c>
      <c r="B31" s="42" t="s">
        <v>29</v>
      </c>
      <c r="C31" s="15">
        <v>5571</v>
      </c>
      <c r="D31" s="33">
        <v>941.6</v>
      </c>
      <c r="E31" s="34">
        <v>88</v>
      </c>
      <c r="F31" s="34">
        <v>177.07</v>
      </c>
      <c r="G31" s="15">
        <f t="shared" si="4"/>
        <v>6777.67</v>
      </c>
      <c r="H31" s="15">
        <f t="shared" si="5"/>
        <v>8133.204</v>
      </c>
    </row>
    <row r="32" spans="1:8" s="19" customFormat="1" ht="17.25" customHeight="1">
      <c r="A32" s="20" t="s">
        <v>15</v>
      </c>
      <c r="B32" s="43"/>
      <c r="C32" s="15">
        <v>5571</v>
      </c>
      <c r="D32" s="33">
        <v>959.95</v>
      </c>
      <c r="E32" s="34">
        <v>88</v>
      </c>
      <c r="F32" s="34">
        <v>181.71</v>
      </c>
      <c r="G32" s="15">
        <f t="shared" si="4"/>
        <v>6800.66</v>
      </c>
      <c r="H32" s="15">
        <f t="shared" si="5"/>
        <v>8160.7919999999995</v>
      </c>
    </row>
    <row r="33" spans="1:8" s="19" customFormat="1" ht="45" customHeight="1" thickBot="1">
      <c r="A33" s="21" t="s">
        <v>16</v>
      </c>
      <c r="B33" s="44"/>
      <c r="C33" s="16">
        <v>5571</v>
      </c>
      <c r="D33" s="35">
        <v>974.07</v>
      </c>
      <c r="E33" s="36">
        <v>88</v>
      </c>
      <c r="F33" s="36">
        <v>186.49</v>
      </c>
      <c r="G33" s="16">
        <f t="shared" si="4"/>
        <v>6819.5599999999995</v>
      </c>
      <c r="H33" s="16">
        <f t="shared" si="5"/>
        <v>8183.471999999999</v>
      </c>
    </row>
    <row r="34" spans="1:8" s="3" customFormat="1" ht="44.25" customHeight="1">
      <c r="A34" s="14" t="s">
        <v>22</v>
      </c>
      <c r="B34" s="10"/>
      <c r="C34" s="30"/>
      <c r="D34" s="30"/>
      <c r="E34" s="11"/>
      <c r="F34" s="11"/>
      <c r="G34" s="11"/>
      <c r="H34" s="11"/>
    </row>
    <row r="35" spans="1:7" s="26" customFormat="1" ht="71.25" customHeight="1" hidden="1">
      <c r="A35" s="26" t="s">
        <v>23</v>
      </c>
      <c r="C35" s="31"/>
      <c r="D35" s="31"/>
      <c r="G35" s="26" t="s">
        <v>24</v>
      </c>
    </row>
    <row r="36" spans="1:4" s="25" customFormat="1" ht="44.25" customHeight="1" hidden="1">
      <c r="A36" s="24" t="s">
        <v>5</v>
      </c>
      <c r="C36" s="19"/>
      <c r="D36" s="19"/>
    </row>
    <row r="37" ht="23.25" customHeight="1">
      <c r="A37" s="13"/>
    </row>
    <row r="43" ht="12.75">
      <c r="A43" s="13"/>
    </row>
    <row r="48" ht="12.75">
      <c r="A48" s="12"/>
    </row>
  </sheetData>
  <sheetProtection/>
  <mergeCells count="8">
    <mergeCell ref="B28:B29"/>
    <mergeCell ref="B31:B33"/>
    <mergeCell ref="A7:H7"/>
    <mergeCell ref="A8:H8"/>
    <mergeCell ref="B12:B13"/>
    <mergeCell ref="B15:B17"/>
    <mergeCell ref="B20:B21"/>
    <mergeCell ref="B23:B25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2023-12-05T11:21:01Z</cp:lastPrinted>
  <dcterms:created xsi:type="dcterms:W3CDTF">2001-04-27T10:13:03Z</dcterms:created>
  <dcterms:modified xsi:type="dcterms:W3CDTF">2023-12-05T12:56:25Z</dcterms:modified>
  <cp:category/>
  <cp:version/>
  <cp:contentType/>
  <cp:contentStatus/>
</cp:coreProperties>
</file>